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gif\OneDrive\Рабочий стол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G232" i="1"/>
  <c r="F232" i="1"/>
  <c r="L222" i="1"/>
  <c r="L233" i="1" s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L203" i="1"/>
  <c r="L214" i="1" s="1"/>
  <c r="J203" i="1"/>
  <c r="I203" i="1"/>
  <c r="H203" i="1"/>
  <c r="G203" i="1"/>
  <c r="F203" i="1"/>
  <c r="I233" i="1" l="1"/>
  <c r="G214" i="1"/>
  <c r="F233" i="1"/>
  <c r="J214" i="1"/>
  <c r="I214" i="1"/>
  <c r="H214" i="1"/>
  <c r="F214" i="1"/>
  <c r="H233" i="1"/>
  <c r="J233" i="1"/>
  <c r="B195" i="1"/>
  <c r="A195" i="1"/>
  <c r="L194" i="1"/>
  <c r="J194" i="1"/>
  <c r="I194" i="1"/>
  <c r="H194" i="1"/>
  <c r="G194" i="1"/>
  <c r="L184" i="1"/>
  <c r="J184" i="1"/>
  <c r="I184" i="1"/>
  <c r="H184" i="1"/>
  <c r="G184" i="1"/>
  <c r="G195" i="1" s="1"/>
  <c r="F184" i="1"/>
  <c r="F195" i="1" s="1"/>
  <c r="H165" i="1"/>
  <c r="B176" i="1"/>
  <c r="A176" i="1"/>
  <c r="L175" i="1"/>
  <c r="J175" i="1"/>
  <c r="J176" i="1" s="1"/>
  <c r="I175" i="1"/>
  <c r="G175" i="1"/>
  <c r="L165" i="1"/>
  <c r="L176" i="1"/>
  <c r="J165" i="1"/>
  <c r="I165" i="1"/>
  <c r="G165" i="1"/>
  <c r="G176" i="1"/>
  <c r="F165" i="1"/>
  <c r="F176" i="1" s="1"/>
  <c r="B157" i="1"/>
  <c r="A157" i="1"/>
  <c r="L156" i="1"/>
  <c r="J156" i="1"/>
  <c r="I156" i="1"/>
  <c r="I157" i="1" s="1"/>
  <c r="H156" i="1"/>
  <c r="G156" i="1"/>
  <c r="G157" i="1" s="1"/>
  <c r="F156" i="1"/>
  <c r="F157" i="1" s="1"/>
  <c r="L146" i="1"/>
  <c r="L157" i="1"/>
  <c r="J146" i="1"/>
  <c r="J157" i="1" s="1"/>
  <c r="I146" i="1"/>
  <c r="H146" i="1"/>
  <c r="G146" i="1"/>
  <c r="F146" i="1"/>
  <c r="G127" i="1"/>
  <c r="G137" i="1"/>
  <c r="B138" i="1"/>
  <c r="A138" i="1"/>
  <c r="L137" i="1"/>
  <c r="J137" i="1"/>
  <c r="I137" i="1"/>
  <c r="H137" i="1"/>
  <c r="L127" i="1"/>
  <c r="L138" i="1" s="1"/>
  <c r="J127" i="1"/>
  <c r="I127" i="1"/>
  <c r="H127" i="1"/>
  <c r="F127" i="1"/>
  <c r="F138" i="1" s="1"/>
  <c r="B119" i="1"/>
  <c r="A119" i="1"/>
  <c r="L118" i="1"/>
  <c r="J118" i="1"/>
  <c r="I118" i="1"/>
  <c r="H118" i="1"/>
  <c r="G118" i="1"/>
  <c r="B109" i="1"/>
  <c r="L108" i="1"/>
  <c r="J108" i="1"/>
  <c r="I108" i="1"/>
  <c r="H108" i="1"/>
  <c r="G108" i="1"/>
  <c r="F108" i="1"/>
  <c r="F119" i="1" s="1"/>
  <c r="B100" i="1"/>
  <c r="A100" i="1"/>
  <c r="L99" i="1"/>
  <c r="J99" i="1"/>
  <c r="G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G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I24" i="1" s="1"/>
  <c r="G23" i="1"/>
  <c r="F23" i="1"/>
  <c r="B14" i="1"/>
  <c r="A14" i="1"/>
  <c r="L13" i="1"/>
  <c r="L24" i="1" s="1"/>
  <c r="J13" i="1"/>
  <c r="I13" i="1"/>
  <c r="H13" i="1"/>
  <c r="G13" i="1"/>
  <c r="F13" i="1"/>
  <c r="F24" i="1" s="1"/>
  <c r="H157" i="1" l="1"/>
  <c r="J138" i="1"/>
  <c r="I138" i="1"/>
  <c r="H138" i="1"/>
  <c r="J119" i="1"/>
  <c r="I119" i="1"/>
  <c r="H119" i="1"/>
  <c r="G119" i="1"/>
  <c r="G100" i="1"/>
  <c r="J81" i="1"/>
  <c r="I81" i="1"/>
  <c r="G43" i="1"/>
  <c r="G24" i="1"/>
  <c r="G138" i="1"/>
  <c r="H43" i="1"/>
  <c r="L43" i="1"/>
  <c r="G62" i="1"/>
  <c r="L119" i="1"/>
  <c r="F81" i="1"/>
  <c r="L195" i="1"/>
  <c r="G81" i="1"/>
  <c r="I176" i="1"/>
  <c r="J43" i="1"/>
  <c r="J62" i="1"/>
  <c r="L62" i="1"/>
  <c r="I195" i="1"/>
  <c r="J195" i="1"/>
  <c r="H195" i="1"/>
  <c r="J100" i="1"/>
  <c r="H100" i="1"/>
  <c r="H81" i="1"/>
  <c r="I62" i="1"/>
  <c r="H62" i="1"/>
  <c r="I43" i="1"/>
  <c r="H24" i="1"/>
  <c r="J24" i="1"/>
  <c r="H176" i="1"/>
</calcChain>
</file>

<file path=xl/sharedStrings.xml><?xml version="1.0" encoding="utf-8"?>
<sst xmlns="http://schemas.openxmlformats.org/spreadsheetml/2006/main" count="308" uniqueCount="89">
  <si>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</si>
  <si>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</si>
  <si>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</si>
  <si>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</si>
  <si>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</si>
  <si>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</si>
  <si>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</si>
  <si>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</si>
  <si>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</si>
  <si>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</si>
  <si>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</si>
  <si>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</si>
  <si>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</si>
  <si>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</si>
  <si>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</si>
  <si>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</si>
  <si>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</si>
  <si>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</si>
  <si>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</si>
  <si>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</si>
  <si>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</si>
  <si>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</si>
  <si>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</si>
  <si>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</si>
  <si>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</si>
  <si>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</si>
  <si>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</si>
  <si>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</si>
  <si>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</si>
  <si>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</si>
  <si>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</si>
  <si>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</si>
  <si>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</si>
  <si>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</si>
  <si>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</si>
  <si>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</si>
  <si>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</si>
  <si>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</si>
  <si>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</si>
  <si>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Османов Т.О.</t>
  </si>
  <si>
    <t>МБОУ "Араблинская СОШ"</t>
  </si>
  <si>
    <t>Борщ из свежей капусты</t>
  </si>
  <si>
    <t>Плов из птицы</t>
  </si>
  <si>
    <t>Хлеб</t>
  </si>
  <si>
    <t>Сок</t>
  </si>
  <si>
    <t>Напиток</t>
  </si>
  <si>
    <t>Фрукты</t>
  </si>
  <si>
    <t xml:space="preserve">Суп картофельный с горохом </t>
  </si>
  <si>
    <t>Каша гречневая</t>
  </si>
  <si>
    <t>Котлеты из говядины</t>
  </si>
  <si>
    <t>Фукты</t>
  </si>
  <si>
    <t xml:space="preserve">Суп-хинкал из говядины </t>
  </si>
  <si>
    <t>250/25/50</t>
  </si>
  <si>
    <t>Рис отварной</t>
  </si>
  <si>
    <t>Банан</t>
  </si>
  <si>
    <t>Суп с  картофелем ,с макаронными изделиями</t>
  </si>
  <si>
    <t>Каша пшеничная</t>
  </si>
  <si>
    <t>Птица отварная</t>
  </si>
  <si>
    <t>Суп рисовый с говядиной</t>
  </si>
  <si>
    <t>250/15</t>
  </si>
  <si>
    <t>Макароны отварные</t>
  </si>
  <si>
    <t>Птица тушеная</t>
  </si>
  <si>
    <t xml:space="preserve">Рассол с мясом </t>
  </si>
  <si>
    <t>Пюре картофель</t>
  </si>
  <si>
    <t>Гуляш из говядины</t>
  </si>
  <si>
    <t>Суп лапша с птицей</t>
  </si>
  <si>
    <t>250/25</t>
  </si>
  <si>
    <t>Суп картофельный с макаронами</t>
  </si>
  <si>
    <t>Плов с мясом</t>
  </si>
  <si>
    <t>Яблоко</t>
  </si>
  <si>
    <t>Суп из свежей капусты с катофелем и говядиной</t>
  </si>
  <si>
    <t xml:space="preserve">Бананы </t>
  </si>
  <si>
    <t>Кефир</t>
  </si>
  <si>
    <t xml:space="preserve">Щи из капусты со сметаной </t>
  </si>
  <si>
    <t>250/10</t>
  </si>
  <si>
    <t>Пюре из картофеля</t>
  </si>
  <si>
    <t>Шницель из говядины</t>
  </si>
  <si>
    <t xml:space="preserve">фрукты </t>
  </si>
  <si>
    <t xml:space="preserve">Котлеты  из говядины </t>
  </si>
  <si>
    <t>Бананы</t>
  </si>
  <si>
    <t>Суп фасолевый с кур.бульоном</t>
  </si>
  <si>
    <t>Капуста тушеная</t>
  </si>
  <si>
    <t xml:space="preserve">Курица отварная </t>
  </si>
  <si>
    <t>4,67/14,23</t>
  </si>
  <si>
    <t>5,86/1,91</t>
  </si>
  <si>
    <t>5,9/0,28</t>
  </si>
  <si>
    <t>99,09/75</t>
  </si>
  <si>
    <t xml:space="preserve">Банан </t>
  </si>
  <si>
    <t>Среднее значение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</si>
</sst>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2" fontId="0" fillId="5" borderId="5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0" fillId="5" borderId="3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27" activePane="bottomRight" state="frozen"/>
      <selection pane="topRight" activeCell="E1" sqref="E1"/>
      <selection pane="bottomLeft" activeCell="A6" sqref="A6"/>
      <selection pane="bottomRight" activeCell="E234" sqref="E2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80" t="s">
        <v>40</v>
      </c>
      <c r="D1" s="81"/>
      <c r="E1" s="81"/>
      <c r="F1" s="12" t="s">
        <v>15</v>
      </c>
      <c r="G1" s="2" t="s">
        <v>16</v>
      </c>
      <c r="H1" s="82" t="s">
        <v>38</v>
      </c>
      <c r="I1" s="82"/>
      <c r="J1" s="82"/>
      <c r="K1" s="82"/>
    </row>
    <row r="2" spans="1:12" ht="17.399999999999999" x14ac:dyDescent="0.25">
      <c r="A2" s="32" t="s">
        <v>5</v>
      </c>
      <c r="C2" s="2"/>
      <c r="G2" s="2" t="s">
        <v>17</v>
      </c>
      <c r="H2" s="82" t="s">
        <v>39</v>
      </c>
      <c r="I2" s="82"/>
      <c r="J2" s="82"/>
      <c r="K2" s="82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9</v>
      </c>
      <c r="J3" s="46">
        <v>2023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47" t="s">
        <v>41</v>
      </c>
      <c r="F15" s="48">
        <v>250</v>
      </c>
      <c r="G15" s="49">
        <v>2.52</v>
      </c>
      <c r="H15" s="49">
        <v>4.6500000000000004</v>
      </c>
      <c r="I15" s="49">
        <v>19.12</v>
      </c>
      <c r="J15" s="49">
        <v>150</v>
      </c>
      <c r="K15" s="50">
        <v>8.4788029925187039E-2</v>
      </c>
      <c r="L15" s="40"/>
    </row>
    <row r="16" spans="1:12" ht="14.4" x14ac:dyDescent="0.3">
      <c r="A16" s="23"/>
      <c r="B16" s="15"/>
      <c r="C16" s="11"/>
      <c r="D16" s="7" t="s">
        <v>27</v>
      </c>
      <c r="E16" s="47" t="s">
        <v>42</v>
      </c>
      <c r="F16" s="49">
        <v>150</v>
      </c>
      <c r="G16" s="49">
        <v>30.92</v>
      </c>
      <c r="H16" s="49">
        <v>26.57</v>
      </c>
      <c r="I16" s="49">
        <v>51.62</v>
      </c>
      <c r="J16" s="49">
        <v>457.8</v>
      </c>
      <c r="K16" s="51">
        <v>2.0448877805486283E-2</v>
      </c>
      <c r="L16" s="40"/>
    </row>
    <row r="17" spans="1:12" ht="14.4" x14ac:dyDescent="0.3">
      <c r="A17" s="23"/>
      <c r="B17" s="15"/>
      <c r="C17" s="11"/>
      <c r="D17" s="7" t="s">
        <v>28</v>
      </c>
      <c r="E17" s="47"/>
      <c r="F17" s="49"/>
      <c r="G17" s="49"/>
      <c r="H17" s="49"/>
      <c r="I17" s="49"/>
      <c r="J17" s="49"/>
      <c r="K17" s="51"/>
      <c r="L17" s="40"/>
    </row>
    <row r="18" spans="1:12" ht="14.4" x14ac:dyDescent="0.3">
      <c r="A18" s="23"/>
      <c r="B18" s="15"/>
      <c r="C18" s="11"/>
      <c r="D18" s="7" t="s">
        <v>29</v>
      </c>
      <c r="E18" s="47"/>
      <c r="F18" s="49"/>
      <c r="G18" s="49"/>
      <c r="H18" s="49"/>
      <c r="I18" s="49"/>
      <c r="J18" s="49"/>
      <c r="K18" s="51"/>
      <c r="L18" s="40"/>
    </row>
    <row r="19" spans="1:12" ht="14.4" x14ac:dyDescent="0.3">
      <c r="A19" s="23"/>
      <c r="B19" s="15"/>
      <c r="C19" s="11"/>
      <c r="D19" s="7" t="s">
        <v>30</v>
      </c>
      <c r="E19" s="47" t="s">
        <v>43</v>
      </c>
      <c r="F19" s="49">
        <v>30</v>
      </c>
      <c r="G19" s="49">
        <v>2.88</v>
      </c>
      <c r="H19" s="49">
        <v>0.35</v>
      </c>
      <c r="I19" s="49">
        <v>17.739999999999998</v>
      </c>
      <c r="J19" s="49">
        <v>85.63</v>
      </c>
      <c r="K19" s="51">
        <v>0.67432567432567436</v>
      </c>
      <c r="L19" s="40"/>
    </row>
    <row r="20" spans="1:12" ht="14.4" x14ac:dyDescent="0.3">
      <c r="A20" s="23"/>
      <c r="B20" s="15"/>
      <c r="C20" s="11"/>
      <c r="D20" s="7" t="s">
        <v>31</v>
      </c>
      <c r="E20" s="47"/>
      <c r="F20" s="49"/>
      <c r="G20" s="49"/>
      <c r="H20" s="49"/>
      <c r="I20" s="49"/>
      <c r="J20" s="49"/>
      <c r="K20" s="51"/>
      <c r="L20" s="40"/>
    </row>
    <row r="21" spans="1:12" ht="14.4" x14ac:dyDescent="0.3">
      <c r="A21" s="23"/>
      <c r="B21" s="15"/>
      <c r="C21" s="11"/>
      <c r="D21" s="6" t="s">
        <v>46</v>
      </c>
      <c r="E21" s="52"/>
      <c r="F21" s="53"/>
      <c r="G21" s="53"/>
      <c r="H21" s="53"/>
      <c r="I21" s="53"/>
      <c r="J21" s="53"/>
      <c r="K21" s="54"/>
      <c r="L21" s="40"/>
    </row>
    <row r="22" spans="1:12" ht="15" thickBot="1" x14ac:dyDescent="0.35">
      <c r="A22" s="23"/>
      <c r="B22" s="15"/>
      <c r="C22" s="11"/>
      <c r="D22" s="6" t="s">
        <v>45</v>
      </c>
      <c r="E22" s="55" t="s">
        <v>44</v>
      </c>
      <c r="F22" s="56">
        <v>180</v>
      </c>
      <c r="G22" s="56">
        <v>0.25</v>
      </c>
      <c r="H22" s="56"/>
      <c r="I22" s="56">
        <v>20.16</v>
      </c>
      <c r="J22" s="56">
        <v>81</v>
      </c>
      <c r="K22" s="57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36.570000000000007</v>
      </c>
      <c r="H23" s="19"/>
      <c r="I23" s="19">
        <f t="shared" si="2"/>
        <v>108.63999999999999</v>
      </c>
      <c r="J23" s="19">
        <f t="shared" si="2"/>
        <v>774.43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76" t="s">
        <v>4</v>
      </c>
      <c r="D24" s="77"/>
      <c r="E24" s="29"/>
      <c r="F24" s="30">
        <f>F13+F23</f>
        <v>610</v>
      </c>
      <c r="G24" s="30">
        <f t="shared" ref="G24:J24" si="4">G13+G23</f>
        <v>36.570000000000007</v>
      </c>
      <c r="H24" s="30">
        <f t="shared" si="4"/>
        <v>0</v>
      </c>
      <c r="I24" s="30">
        <f t="shared" si="4"/>
        <v>108.63999999999999</v>
      </c>
      <c r="J24" s="30">
        <f t="shared" si="4"/>
        <v>774.43</v>
      </c>
      <c r="K24" s="30"/>
      <c r="L24" s="30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58" t="s">
        <v>47</v>
      </c>
      <c r="F34" s="59">
        <v>250</v>
      </c>
      <c r="G34" s="60">
        <v>5.49</v>
      </c>
      <c r="H34" s="60">
        <v>5.28</v>
      </c>
      <c r="I34" s="60">
        <v>16.329999999999998</v>
      </c>
      <c r="J34" s="60">
        <v>134.75</v>
      </c>
      <c r="K34" s="61">
        <v>9.9750623441396513E-2</v>
      </c>
      <c r="L34" s="40"/>
    </row>
    <row r="35" spans="1:12" ht="14.4" x14ac:dyDescent="0.3">
      <c r="A35" s="14"/>
      <c r="B35" s="15"/>
      <c r="C35" s="11"/>
      <c r="D35" s="7" t="s">
        <v>27</v>
      </c>
      <c r="E35" s="58" t="s">
        <v>48</v>
      </c>
      <c r="F35" s="60">
        <v>150</v>
      </c>
      <c r="G35" s="60">
        <v>7.46</v>
      </c>
      <c r="H35" s="60">
        <v>5.61</v>
      </c>
      <c r="I35" s="60">
        <v>20.78</v>
      </c>
      <c r="J35" s="60">
        <v>230.45</v>
      </c>
      <c r="K35" s="62">
        <v>0.48279301745635911</v>
      </c>
      <c r="L35" s="40"/>
    </row>
    <row r="36" spans="1:12" ht="14.4" x14ac:dyDescent="0.3">
      <c r="A36" s="14"/>
      <c r="B36" s="15"/>
      <c r="C36" s="11"/>
      <c r="D36" s="7" t="s">
        <v>28</v>
      </c>
      <c r="E36" s="58" t="s">
        <v>49</v>
      </c>
      <c r="F36" s="60">
        <v>50</v>
      </c>
      <c r="G36" s="60">
        <v>7.78</v>
      </c>
      <c r="H36" s="60">
        <v>5.68</v>
      </c>
      <c r="I36" s="60">
        <v>17.920000000000002</v>
      </c>
      <c r="J36" s="60">
        <v>114.38</v>
      </c>
      <c r="K36" s="62">
        <v>0.30324189526184536</v>
      </c>
      <c r="L36" s="40"/>
    </row>
    <row r="37" spans="1:12" ht="14.4" x14ac:dyDescent="0.3">
      <c r="A37" s="14"/>
      <c r="B37" s="15"/>
      <c r="C37" s="11"/>
      <c r="D37" s="7" t="s">
        <v>29</v>
      </c>
      <c r="E37" s="58"/>
      <c r="F37" s="60"/>
      <c r="G37" s="60"/>
      <c r="H37" s="60"/>
      <c r="I37" s="60"/>
      <c r="J37" s="60"/>
      <c r="K37" s="62"/>
      <c r="L37" s="40"/>
    </row>
    <row r="38" spans="1:12" ht="14.4" x14ac:dyDescent="0.3">
      <c r="A38" s="14"/>
      <c r="B38" s="15"/>
      <c r="C38" s="11"/>
      <c r="D38" s="7" t="s">
        <v>30</v>
      </c>
      <c r="E38" s="58" t="s">
        <v>43</v>
      </c>
      <c r="F38" s="60">
        <v>30</v>
      </c>
      <c r="G38" s="60">
        <v>2.88</v>
      </c>
      <c r="H38" s="60">
        <v>0.35</v>
      </c>
      <c r="I38" s="60">
        <v>17.739999999999998</v>
      </c>
      <c r="J38" s="60">
        <v>85.63</v>
      </c>
      <c r="K38" s="62"/>
      <c r="L38" s="40"/>
    </row>
    <row r="39" spans="1:12" ht="14.4" x14ac:dyDescent="0.3">
      <c r="A39" s="14"/>
      <c r="B39" s="15"/>
      <c r="C39" s="11"/>
      <c r="D39" s="7" t="s">
        <v>31</v>
      </c>
      <c r="E39" s="58"/>
      <c r="F39" s="60"/>
      <c r="G39" s="60"/>
      <c r="H39" s="60"/>
      <c r="I39" s="60"/>
      <c r="J39" s="60"/>
      <c r="K39" s="62"/>
      <c r="L39" s="40"/>
    </row>
    <row r="40" spans="1:12" ht="14.4" x14ac:dyDescent="0.3">
      <c r="A40" s="14"/>
      <c r="B40" s="15"/>
      <c r="C40" s="11"/>
      <c r="D40" s="6" t="s">
        <v>50</v>
      </c>
      <c r="E40" s="63"/>
      <c r="F40" s="64"/>
      <c r="G40" s="64"/>
      <c r="H40" s="64"/>
      <c r="I40" s="64"/>
      <c r="J40" s="64"/>
      <c r="K40" s="65"/>
      <c r="L40" s="40"/>
    </row>
    <row r="41" spans="1:12" ht="15" thickBot="1" x14ac:dyDescent="0.35">
      <c r="A41" s="14"/>
      <c r="B41" s="15"/>
      <c r="C41" s="11"/>
      <c r="D41" s="6" t="s">
        <v>45</v>
      </c>
      <c r="E41" s="66" t="s">
        <v>44</v>
      </c>
      <c r="F41" s="67">
        <v>180</v>
      </c>
      <c r="G41" s="67">
        <v>0.25</v>
      </c>
      <c r="H41" s="67"/>
      <c r="I41" s="67">
        <v>20.16</v>
      </c>
      <c r="J41" s="67">
        <v>81</v>
      </c>
      <c r="K41" s="68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660</v>
      </c>
      <c r="G42" s="19">
        <f t="shared" ref="G42" si="10">SUM(G33:G41)</f>
        <v>23.86</v>
      </c>
      <c r="H42" s="19">
        <f t="shared" ref="H42" si="11">SUM(H33:H41)</f>
        <v>16.920000000000002</v>
      </c>
      <c r="I42" s="19">
        <f t="shared" ref="I42" si="12">SUM(I33:I41)</f>
        <v>92.929999999999993</v>
      </c>
      <c r="J42" s="19">
        <f t="shared" ref="J42:L42" si="13">SUM(J33:J41)</f>
        <v>646.21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76" t="s">
        <v>4</v>
      </c>
      <c r="D43" s="77"/>
      <c r="E43" s="29"/>
      <c r="F43" s="30">
        <f>F32+F42</f>
        <v>660</v>
      </c>
      <c r="G43" s="30">
        <f t="shared" ref="G43" si="14">G32+G42</f>
        <v>23.86</v>
      </c>
      <c r="H43" s="30">
        <f t="shared" ref="H43" si="15">H32+H42</f>
        <v>16.920000000000002</v>
      </c>
      <c r="I43" s="30">
        <f t="shared" ref="I43" si="16">I32+I42</f>
        <v>92.929999999999993</v>
      </c>
      <c r="J43" s="30">
        <f t="shared" ref="J43:L43" si="17">J32+J42</f>
        <v>646.21</v>
      </c>
      <c r="K43" s="30"/>
      <c r="L43" s="30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58" t="s">
        <v>51</v>
      </c>
      <c r="F53" s="59" t="s">
        <v>52</v>
      </c>
      <c r="G53" s="60" t="s">
        <v>83</v>
      </c>
      <c r="H53" s="60" t="s">
        <v>84</v>
      </c>
      <c r="I53" s="60" t="s">
        <v>85</v>
      </c>
      <c r="J53" s="60" t="s">
        <v>86</v>
      </c>
      <c r="K53" s="61">
        <v>0.13036963036963037</v>
      </c>
      <c r="L53" s="40"/>
    </row>
    <row r="54" spans="1:12" ht="14.4" x14ac:dyDescent="0.3">
      <c r="A54" s="23"/>
      <c r="B54" s="15"/>
      <c r="C54" s="11"/>
      <c r="D54" s="7" t="s">
        <v>27</v>
      </c>
      <c r="E54" s="58" t="s">
        <v>53</v>
      </c>
      <c r="F54" s="60">
        <v>150</v>
      </c>
      <c r="G54" s="60">
        <v>3.6</v>
      </c>
      <c r="H54" s="60">
        <v>5.85</v>
      </c>
      <c r="I54" s="60">
        <v>28.35</v>
      </c>
      <c r="J54" s="60">
        <v>180</v>
      </c>
      <c r="K54" s="62">
        <v>0.17705735660847879</v>
      </c>
      <c r="L54" s="40"/>
    </row>
    <row r="55" spans="1:12" ht="14.4" x14ac:dyDescent="0.3">
      <c r="A55" s="23"/>
      <c r="B55" s="15"/>
      <c r="C55" s="11"/>
      <c r="D55" s="7" t="s">
        <v>28</v>
      </c>
      <c r="E55" s="58"/>
      <c r="F55" s="60"/>
      <c r="G55" s="60"/>
      <c r="H55" s="60"/>
      <c r="I55" s="60"/>
      <c r="J55" s="60"/>
      <c r="K55" s="62"/>
      <c r="L55" s="40"/>
    </row>
    <row r="56" spans="1:12" ht="14.4" x14ac:dyDescent="0.3">
      <c r="A56" s="23"/>
      <c r="B56" s="15"/>
      <c r="C56" s="11"/>
      <c r="D56" s="7" t="s">
        <v>29</v>
      </c>
      <c r="E56" s="58"/>
      <c r="F56" s="60"/>
      <c r="G56" s="60"/>
      <c r="H56" s="60"/>
      <c r="I56" s="60"/>
      <c r="J56" s="60"/>
      <c r="K56" s="62"/>
      <c r="L56" s="40"/>
    </row>
    <row r="57" spans="1:12" ht="14.4" x14ac:dyDescent="0.3">
      <c r="A57" s="23"/>
      <c r="B57" s="15"/>
      <c r="C57" s="11"/>
      <c r="D57" s="7" t="s">
        <v>30</v>
      </c>
      <c r="E57" s="58" t="s">
        <v>43</v>
      </c>
      <c r="F57" s="60">
        <v>40</v>
      </c>
      <c r="G57" s="60">
        <v>3.84</v>
      </c>
      <c r="H57" s="60">
        <v>0.47</v>
      </c>
      <c r="I57" s="60">
        <v>23.65</v>
      </c>
      <c r="J57" s="60">
        <v>114.17</v>
      </c>
      <c r="K57" s="62">
        <v>0.51620947630922698</v>
      </c>
      <c r="L57" s="40"/>
    </row>
    <row r="58" spans="1:12" ht="14.4" x14ac:dyDescent="0.3">
      <c r="A58" s="23"/>
      <c r="B58" s="15"/>
      <c r="C58" s="11"/>
      <c r="D58" s="7" t="s">
        <v>31</v>
      </c>
      <c r="E58" s="58"/>
      <c r="F58" s="60"/>
      <c r="G58" s="60"/>
      <c r="H58" s="60"/>
      <c r="I58" s="60"/>
      <c r="J58" s="60"/>
      <c r="K58" s="62"/>
      <c r="L58" s="40"/>
    </row>
    <row r="59" spans="1:12" ht="14.4" x14ac:dyDescent="0.3">
      <c r="A59" s="23"/>
      <c r="B59" s="15"/>
      <c r="C59" s="11"/>
      <c r="D59" s="6" t="s">
        <v>46</v>
      </c>
      <c r="E59" s="63" t="s">
        <v>54</v>
      </c>
      <c r="F59" s="64">
        <v>120</v>
      </c>
      <c r="G59" s="64">
        <v>1.8</v>
      </c>
      <c r="H59" s="64">
        <v>0.6</v>
      </c>
      <c r="I59" s="64">
        <v>25.2</v>
      </c>
      <c r="J59" s="64">
        <v>114</v>
      </c>
      <c r="K59" s="65"/>
      <c r="L59" s="40"/>
    </row>
    <row r="60" spans="1:12" ht="14.4" x14ac:dyDescent="0.3">
      <c r="A60" s="23"/>
      <c r="B60" s="15"/>
      <c r="C60" s="11"/>
      <c r="D60" s="6" t="s">
        <v>45</v>
      </c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v>560</v>
      </c>
      <c r="G61" s="19">
        <f t="shared" ref="G61" si="22">SUM(G52:G60)</f>
        <v>9.24</v>
      </c>
      <c r="H61" s="19"/>
      <c r="I61" s="19">
        <f t="shared" ref="I61" si="23">SUM(I52:I60)</f>
        <v>77.2</v>
      </c>
      <c r="J61" s="19">
        <f t="shared" ref="J61:L61" si="24">SUM(J52:J60)</f>
        <v>408.17</v>
      </c>
      <c r="K61" s="25"/>
      <c r="L61" s="19">
        <f t="shared" si="24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76" t="s">
        <v>4</v>
      </c>
      <c r="D62" s="77"/>
      <c r="E62" s="29"/>
      <c r="F62" s="30">
        <f>F51+F61</f>
        <v>560</v>
      </c>
      <c r="G62" s="30">
        <f t="shared" ref="G62" si="25">G51+G61</f>
        <v>9.24</v>
      </c>
      <c r="H62" s="30">
        <f t="shared" ref="H62" si="26">H51+H61</f>
        <v>0</v>
      </c>
      <c r="I62" s="30">
        <f t="shared" ref="I62" si="27">I51+I61</f>
        <v>77.2</v>
      </c>
      <c r="J62" s="30">
        <f t="shared" ref="J62:L62" si="28">J51+J61</f>
        <v>408.17</v>
      </c>
      <c r="K62" s="30"/>
      <c r="L62" s="30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58" t="s">
        <v>55</v>
      </c>
      <c r="F72" s="59">
        <v>250</v>
      </c>
      <c r="G72" s="60">
        <v>2.69</v>
      </c>
      <c r="H72" s="60">
        <v>2.84</v>
      </c>
      <c r="I72" s="60">
        <v>17.14</v>
      </c>
      <c r="J72" s="60">
        <v>104.75</v>
      </c>
      <c r="K72" s="61">
        <v>0.10374064837905236</v>
      </c>
      <c r="L72" s="40"/>
    </row>
    <row r="73" spans="1:12" ht="14.4" x14ac:dyDescent="0.3">
      <c r="A73" s="23"/>
      <c r="B73" s="15"/>
      <c r="C73" s="11"/>
      <c r="D73" s="7" t="s">
        <v>27</v>
      </c>
      <c r="E73" s="58" t="s">
        <v>56</v>
      </c>
      <c r="F73" s="60">
        <v>100</v>
      </c>
      <c r="G73" s="60">
        <v>4.95</v>
      </c>
      <c r="H73" s="60">
        <v>3.28</v>
      </c>
      <c r="I73" s="60">
        <v>26.45</v>
      </c>
      <c r="J73" s="60">
        <v>160.28</v>
      </c>
      <c r="K73" s="62">
        <v>0.33865336658354117</v>
      </c>
      <c r="L73" s="40"/>
    </row>
    <row r="74" spans="1:12" ht="14.4" x14ac:dyDescent="0.3">
      <c r="A74" s="23"/>
      <c r="B74" s="15"/>
      <c r="C74" s="11"/>
      <c r="D74" s="7" t="s">
        <v>28</v>
      </c>
      <c r="E74" s="58" t="s">
        <v>57</v>
      </c>
      <c r="F74" s="60">
        <v>80</v>
      </c>
      <c r="G74" s="60">
        <v>16.88</v>
      </c>
      <c r="H74" s="60">
        <v>10.88</v>
      </c>
      <c r="I74" s="60">
        <v>28.35</v>
      </c>
      <c r="J74" s="60">
        <v>165</v>
      </c>
      <c r="K74" s="62">
        <v>0.31770573566084787</v>
      </c>
      <c r="L74" s="40"/>
    </row>
    <row r="75" spans="1:12" ht="14.4" x14ac:dyDescent="0.3">
      <c r="A75" s="23"/>
      <c r="B75" s="15"/>
      <c r="C75" s="11"/>
      <c r="D75" s="7" t="s">
        <v>29</v>
      </c>
      <c r="E75" s="58"/>
      <c r="F75" s="60"/>
      <c r="G75" s="60"/>
      <c r="H75" s="60"/>
      <c r="I75" s="60"/>
      <c r="J75" s="60"/>
      <c r="K75" s="62"/>
      <c r="L75" s="40"/>
    </row>
    <row r="76" spans="1:12" ht="14.4" x14ac:dyDescent="0.3">
      <c r="A76" s="23"/>
      <c r="B76" s="15"/>
      <c r="C76" s="11"/>
      <c r="D76" s="7" t="s">
        <v>30</v>
      </c>
      <c r="E76" s="58" t="s">
        <v>43</v>
      </c>
      <c r="F76" s="60">
        <v>40</v>
      </c>
      <c r="G76" s="60">
        <v>3.84</v>
      </c>
      <c r="H76" s="60">
        <v>0.47</v>
      </c>
      <c r="I76" s="60">
        <v>23.65</v>
      </c>
      <c r="J76" s="60">
        <v>114.27</v>
      </c>
      <c r="K76" s="62">
        <v>0.51620947630922698</v>
      </c>
      <c r="L76" s="40"/>
    </row>
    <row r="77" spans="1:12" ht="14.4" x14ac:dyDescent="0.3">
      <c r="A77" s="23"/>
      <c r="B77" s="15"/>
      <c r="C77" s="11"/>
      <c r="D77" s="7" t="s">
        <v>31</v>
      </c>
      <c r="E77" s="58"/>
      <c r="F77" s="60"/>
      <c r="G77" s="60"/>
      <c r="H77" s="60"/>
      <c r="I77" s="60"/>
      <c r="J77" s="60"/>
      <c r="K77" s="62"/>
      <c r="L77" s="40"/>
    </row>
    <row r="78" spans="1:12" ht="14.4" x14ac:dyDescent="0.3">
      <c r="A78" s="23"/>
      <c r="B78" s="15"/>
      <c r="C78" s="11"/>
      <c r="D78" s="6" t="s">
        <v>46</v>
      </c>
      <c r="E78" s="63" t="s">
        <v>54</v>
      </c>
      <c r="F78" s="64">
        <v>120</v>
      </c>
      <c r="G78" s="64">
        <v>1.8</v>
      </c>
      <c r="H78" s="64">
        <v>0.6</v>
      </c>
      <c r="I78" s="64">
        <v>25.2</v>
      </c>
      <c r="J78" s="64">
        <v>114</v>
      </c>
      <c r="K78" s="65"/>
      <c r="L78" s="40"/>
    </row>
    <row r="79" spans="1:12" ht="14.4" x14ac:dyDescent="0.3">
      <c r="A79" s="23"/>
      <c r="B79" s="15"/>
      <c r="C79" s="11"/>
      <c r="D79" s="6" t="s">
        <v>45</v>
      </c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590</v>
      </c>
      <c r="G80" s="19">
        <f t="shared" ref="G80" si="33">SUM(G71:G79)</f>
        <v>30.16</v>
      </c>
      <c r="H80" s="19">
        <f t="shared" ref="H80" si="34">SUM(H71:H79)</f>
        <v>18.07</v>
      </c>
      <c r="I80" s="19">
        <f t="shared" ref="I80" si="35">SUM(I71:I79)</f>
        <v>120.79</v>
      </c>
      <c r="J80" s="19">
        <f t="shared" ref="J80:L80" si="36">SUM(J71:J79)</f>
        <v>658.3</v>
      </c>
      <c r="K80" s="25"/>
      <c r="L80" s="19">
        <f t="shared" si="36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76" t="s">
        <v>4</v>
      </c>
      <c r="D81" s="77"/>
      <c r="E81" s="29"/>
      <c r="F81" s="30">
        <f>F70+F80</f>
        <v>590</v>
      </c>
      <c r="G81" s="30">
        <f t="shared" ref="G81" si="37">G70+G80</f>
        <v>30.16</v>
      </c>
      <c r="H81" s="30">
        <f t="shared" ref="H81" si="38">H70+H80</f>
        <v>18.07</v>
      </c>
      <c r="I81" s="30">
        <f t="shared" ref="I81" si="39">I70+I80</f>
        <v>120.79</v>
      </c>
      <c r="J81" s="30">
        <f t="shared" ref="J81:L81" si="40">J70+J80</f>
        <v>658.3</v>
      </c>
      <c r="K81" s="30"/>
      <c r="L81" s="30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58" t="s">
        <v>58</v>
      </c>
      <c r="F91" s="59" t="s">
        <v>59</v>
      </c>
      <c r="G91" s="60">
        <v>0.18</v>
      </c>
      <c r="H91" s="60">
        <v>3.3</v>
      </c>
      <c r="I91" s="60">
        <v>14.65</v>
      </c>
      <c r="J91" s="60">
        <v>113</v>
      </c>
      <c r="K91" s="61">
        <v>0.10174563591022444</v>
      </c>
      <c r="L91" s="40"/>
    </row>
    <row r="92" spans="1:12" ht="14.4" x14ac:dyDescent="0.3">
      <c r="A92" s="23"/>
      <c r="B92" s="15"/>
      <c r="C92" s="11"/>
      <c r="D92" s="7" t="s">
        <v>27</v>
      </c>
      <c r="E92" s="58" t="s">
        <v>60</v>
      </c>
      <c r="F92" s="60">
        <v>150</v>
      </c>
      <c r="G92" s="60">
        <v>5.52</v>
      </c>
      <c r="H92" s="60">
        <v>4.5199999999999996</v>
      </c>
      <c r="I92" s="60">
        <v>26.45</v>
      </c>
      <c r="J92" s="60">
        <v>168.45</v>
      </c>
      <c r="K92" s="62">
        <v>0.34314214463840398</v>
      </c>
      <c r="L92" s="40"/>
    </row>
    <row r="93" spans="1:12" ht="14.4" x14ac:dyDescent="0.3">
      <c r="A93" s="23"/>
      <c r="B93" s="15"/>
      <c r="C93" s="11"/>
      <c r="D93" s="7" t="s">
        <v>28</v>
      </c>
      <c r="E93" s="58" t="s">
        <v>61</v>
      </c>
      <c r="F93" s="60">
        <v>80</v>
      </c>
      <c r="G93" s="60">
        <v>17.649999999999999</v>
      </c>
      <c r="H93" s="60">
        <v>14.58</v>
      </c>
      <c r="I93" s="60">
        <v>4.7</v>
      </c>
      <c r="J93" s="60">
        <v>221</v>
      </c>
      <c r="K93" s="62">
        <v>0.15012468827930175</v>
      </c>
      <c r="L93" s="40"/>
    </row>
    <row r="94" spans="1:12" ht="14.4" x14ac:dyDescent="0.3">
      <c r="A94" s="23"/>
      <c r="B94" s="15"/>
      <c r="C94" s="11"/>
      <c r="D94" s="7" t="s">
        <v>29</v>
      </c>
      <c r="E94" s="58"/>
      <c r="F94" s="60"/>
      <c r="G94" s="60"/>
      <c r="H94" s="60"/>
      <c r="I94" s="60"/>
      <c r="J94" s="60"/>
      <c r="K94" s="62"/>
      <c r="L94" s="40"/>
    </row>
    <row r="95" spans="1:12" ht="14.4" x14ac:dyDescent="0.3">
      <c r="A95" s="23"/>
      <c r="B95" s="15"/>
      <c r="C95" s="11"/>
      <c r="D95" s="7" t="s">
        <v>30</v>
      </c>
      <c r="E95" s="58" t="s">
        <v>43</v>
      </c>
      <c r="F95" s="60">
        <v>40</v>
      </c>
      <c r="G95" s="60">
        <v>3.84</v>
      </c>
      <c r="H95" s="60">
        <v>0.47</v>
      </c>
      <c r="I95" s="60">
        <v>23.65</v>
      </c>
      <c r="J95" s="60">
        <v>114.17</v>
      </c>
      <c r="K95" s="62">
        <v>0.51620947630922698</v>
      </c>
      <c r="L95" s="40"/>
    </row>
    <row r="96" spans="1:12" ht="14.4" x14ac:dyDescent="0.3">
      <c r="A96" s="23"/>
      <c r="B96" s="15"/>
      <c r="C96" s="11"/>
      <c r="D96" s="7" t="s">
        <v>31</v>
      </c>
      <c r="E96" s="58"/>
      <c r="F96" s="60"/>
      <c r="G96" s="60"/>
      <c r="H96" s="60"/>
      <c r="I96" s="60"/>
      <c r="J96" s="60"/>
      <c r="K96" s="62"/>
      <c r="L96" s="40"/>
    </row>
    <row r="97" spans="1:12" ht="14.4" x14ac:dyDescent="0.3">
      <c r="A97" s="23"/>
      <c r="B97" s="15"/>
      <c r="C97" s="11"/>
      <c r="D97" s="6" t="s">
        <v>77</v>
      </c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v>520</v>
      </c>
      <c r="G99" s="19">
        <f t="shared" ref="G99" si="45">SUM(G90:G98)</f>
        <v>27.189999999999998</v>
      </c>
      <c r="H99" s="19"/>
      <c r="I99" s="19"/>
      <c r="J99" s="19">
        <f t="shared" ref="J99:L99" si="46">SUM(J90:J98)</f>
        <v>616.62</v>
      </c>
      <c r="K99" s="25"/>
      <c r="L99" s="19">
        <f t="shared" si="46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76" t="s">
        <v>4</v>
      </c>
      <c r="D100" s="77"/>
      <c r="E100" s="29"/>
      <c r="F100" s="30">
        <f>F89+F99</f>
        <v>520</v>
      </c>
      <c r="G100" s="30">
        <f t="shared" ref="G100" si="47">G89+G99</f>
        <v>27.189999999999998</v>
      </c>
      <c r="H100" s="30">
        <f t="shared" ref="H100" si="48">H89+H99</f>
        <v>0</v>
      </c>
      <c r="I100" s="30">
        <f t="shared" ref="I100" si="49">I89+I99</f>
        <v>0</v>
      </c>
      <c r="J100" s="30">
        <f t="shared" ref="J100:L100" si="50">J89+J99</f>
        <v>616.62</v>
      </c>
      <c r="K100" s="30"/>
      <c r="L100" s="30">
        <f t="shared" si="50"/>
        <v>0</v>
      </c>
    </row>
    <row r="101" spans="1:12" ht="14.4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4.4" x14ac:dyDescent="0.3">
      <c r="A109" s="26"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47" t="s">
        <v>62</v>
      </c>
      <c r="F110" s="48" t="s">
        <v>59</v>
      </c>
      <c r="G110" s="49">
        <v>4.4000000000000004</v>
      </c>
      <c r="H110" s="49">
        <v>5.68</v>
      </c>
      <c r="I110" s="49">
        <v>16.670000000000002</v>
      </c>
      <c r="J110" s="49">
        <v>149.25</v>
      </c>
      <c r="K110" s="50">
        <v>9.8254364089775559E-2</v>
      </c>
      <c r="L110" s="40"/>
    </row>
    <row r="111" spans="1:12" ht="14.4" x14ac:dyDescent="0.3">
      <c r="A111" s="23"/>
      <c r="B111" s="15"/>
      <c r="C111" s="11"/>
      <c r="D111" s="7" t="s">
        <v>27</v>
      </c>
      <c r="E111" s="47" t="s">
        <v>63</v>
      </c>
      <c r="F111" s="49">
        <v>100</v>
      </c>
      <c r="G111" s="49">
        <v>3.06</v>
      </c>
      <c r="H111" s="49">
        <v>7.8</v>
      </c>
      <c r="I111" s="49">
        <v>20.45</v>
      </c>
      <c r="J111" s="49">
        <v>137.15</v>
      </c>
      <c r="K111" s="51">
        <v>0.34613466334164589</v>
      </c>
      <c r="L111" s="40"/>
    </row>
    <row r="112" spans="1:12" ht="14.4" x14ac:dyDescent="0.3">
      <c r="A112" s="23"/>
      <c r="B112" s="15"/>
      <c r="C112" s="11"/>
      <c r="D112" s="7" t="s">
        <v>28</v>
      </c>
      <c r="E112" s="47" t="s">
        <v>64</v>
      </c>
      <c r="F112" s="49">
        <v>50</v>
      </c>
      <c r="G112" s="49">
        <v>11.9</v>
      </c>
      <c r="H112" s="49">
        <v>9.76</v>
      </c>
      <c r="I112" s="49">
        <v>2.87</v>
      </c>
      <c r="J112" s="49">
        <v>101.5</v>
      </c>
      <c r="K112" s="51">
        <v>0.33865336658354117</v>
      </c>
      <c r="L112" s="40"/>
    </row>
    <row r="113" spans="1:12" ht="14.4" x14ac:dyDescent="0.3">
      <c r="A113" s="23"/>
      <c r="B113" s="15"/>
      <c r="C113" s="11"/>
      <c r="D113" s="7" t="s">
        <v>29</v>
      </c>
      <c r="E113" s="47"/>
      <c r="F113" s="49"/>
      <c r="G113" s="49"/>
      <c r="H113" s="49"/>
      <c r="I113" s="49"/>
      <c r="J113" s="49"/>
      <c r="K113" s="51"/>
      <c r="L113" s="40"/>
    </row>
    <row r="114" spans="1:12" ht="14.4" x14ac:dyDescent="0.3">
      <c r="A114" s="23"/>
      <c r="B114" s="15"/>
      <c r="C114" s="11"/>
      <c r="D114" s="7" t="s">
        <v>30</v>
      </c>
      <c r="E114" s="47" t="s">
        <v>43</v>
      </c>
      <c r="F114" s="49">
        <v>40</v>
      </c>
      <c r="G114" s="49">
        <v>3.84</v>
      </c>
      <c r="H114" s="49">
        <v>0.47</v>
      </c>
      <c r="I114" s="49">
        <v>23.65</v>
      </c>
      <c r="J114" s="49">
        <v>114.17</v>
      </c>
      <c r="K114" s="51"/>
      <c r="L114" s="40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 t="s">
        <v>23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v>440</v>
      </c>
      <c r="G118" s="19">
        <f t="shared" ref="G118:J118" si="53">SUM(G109:G117)</f>
        <v>23.2</v>
      </c>
      <c r="H118" s="19">
        <f t="shared" si="53"/>
        <v>23.71</v>
      </c>
      <c r="I118" s="19">
        <f t="shared" si="53"/>
        <v>63.64</v>
      </c>
      <c r="J118" s="19">
        <f t="shared" si="53"/>
        <v>502.07</v>
      </c>
      <c r="K118" s="25"/>
      <c r="L118" s="19">
        <f t="shared" ref="L118" si="54">SUM(L109:L117)</f>
        <v>0</v>
      </c>
    </row>
    <row r="119" spans="1:12" ht="14.4" x14ac:dyDescent="0.25">
      <c r="A119" s="27">
        <f>A101</f>
        <v>1</v>
      </c>
      <c r="B119" s="28">
        <f>B101</f>
        <v>6</v>
      </c>
      <c r="C119" s="76" t="s">
        <v>4</v>
      </c>
      <c r="D119" s="77"/>
      <c r="E119" s="29"/>
      <c r="F119" s="30">
        <f>F108+F118</f>
        <v>440</v>
      </c>
      <c r="G119" s="30">
        <f t="shared" ref="G119" si="55">G108+G118</f>
        <v>23.2</v>
      </c>
      <c r="H119" s="30">
        <f t="shared" ref="H119" si="56">H108+H118</f>
        <v>23.71</v>
      </c>
      <c r="I119" s="30">
        <f t="shared" ref="I119" si="57">I108+I118</f>
        <v>63.64</v>
      </c>
      <c r="J119" s="30">
        <f t="shared" ref="J119:L119" si="58">J108+J118</f>
        <v>502.07</v>
      </c>
      <c r="K119" s="30"/>
      <c r="L119" s="30">
        <f t="shared" si="58"/>
        <v>0</v>
      </c>
    </row>
    <row r="120" spans="1:12" ht="14.4" x14ac:dyDescent="0.3">
      <c r="A120" s="14">
        <v>2</v>
      </c>
      <c r="B120" s="15">
        <v>7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4" x14ac:dyDescent="0.3">
      <c r="A128" s="13">
        <v>2</v>
      </c>
      <c r="B128" s="13"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47" t="s">
        <v>65</v>
      </c>
      <c r="F129" s="48" t="s">
        <v>66</v>
      </c>
      <c r="G129" s="49">
        <v>5.27</v>
      </c>
      <c r="H129" s="49">
        <v>6.8</v>
      </c>
      <c r="I129" s="49">
        <v>14.25</v>
      </c>
      <c r="J129" s="49">
        <v>103.13</v>
      </c>
      <c r="K129" s="50">
        <v>3.541147132169576E-2</v>
      </c>
      <c r="L129" s="40"/>
    </row>
    <row r="130" spans="1:12" ht="14.4" x14ac:dyDescent="0.3">
      <c r="A130" s="14"/>
      <c r="B130" s="15"/>
      <c r="C130" s="11"/>
      <c r="D130" s="7" t="s">
        <v>27</v>
      </c>
      <c r="E130" s="47" t="s">
        <v>56</v>
      </c>
      <c r="F130" s="49">
        <v>150</v>
      </c>
      <c r="G130" s="49">
        <v>7.43</v>
      </c>
      <c r="H130" s="49">
        <v>4.92</v>
      </c>
      <c r="I130" s="49">
        <v>39.700000000000003</v>
      </c>
      <c r="J130" s="49">
        <v>240.4</v>
      </c>
      <c r="K130" s="51"/>
      <c r="L130" s="40"/>
    </row>
    <row r="131" spans="1:12" ht="14.4" x14ac:dyDescent="0.3">
      <c r="A131" s="14"/>
      <c r="B131" s="15"/>
      <c r="C131" s="11"/>
      <c r="D131" s="7" t="s">
        <v>28</v>
      </c>
      <c r="E131" s="47"/>
      <c r="F131" s="49"/>
      <c r="G131" s="49"/>
      <c r="H131" s="49"/>
      <c r="I131" s="49"/>
      <c r="J131" s="49"/>
      <c r="K131" s="51"/>
      <c r="L131" s="40"/>
    </row>
    <row r="132" spans="1:12" ht="14.4" x14ac:dyDescent="0.3">
      <c r="A132" s="14"/>
      <c r="B132" s="15"/>
      <c r="C132" s="11"/>
      <c r="D132" s="7" t="s">
        <v>29</v>
      </c>
      <c r="E132" s="47"/>
      <c r="F132" s="49"/>
      <c r="G132" s="49"/>
      <c r="H132" s="49"/>
      <c r="I132" s="49"/>
      <c r="J132" s="49"/>
      <c r="K132" s="51"/>
      <c r="L132" s="40"/>
    </row>
    <row r="133" spans="1:12" ht="14.4" x14ac:dyDescent="0.3">
      <c r="A133" s="14"/>
      <c r="B133" s="15"/>
      <c r="C133" s="11"/>
      <c r="D133" s="7" t="s">
        <v>30</v>
      </c>
      <c r="E133" s="47" t="s">
        <v>43</v>
      </c>
      <c r="F133" s="49">
        <v>40</v>
      </c>
      <c r="G133" s="49">
        <v>3.84</v>
      </c>
      <c r="H133" s="49">
        <v>0.47</v>
      </c>
      <c r="I133" s="49">
        <v>23.65</v>
      </c>
      <c r="J133" s="49">
        <v>114.17</v>
      </c>
      <c r="K133" s="51">
        <v>0.51620947630922698</v>
      </c>
      <c r="L133" s="40"/>
    </row>
    <row r="134" spans="1:12" ht="14.4" x14ac:dyDescent="0.3">
      <c r="A134" s="14"/>
      <c r="B134" s="15"/>
      <c r="C134" s="11"/>
      <c r="D134" s="7" t="s">
        <v>31</v>
      </c>
      <c r="E134" s="47"/>
      <c r="F134" s="49"/>
      <c r="G134" s="49"/>
      <c r="H134" s="49"/>
      <c r="I134" s="49"/>
      <c r="J134" s="49"/>
      <c r="K134" s="51"/>
      <c r="L134" s="40"/>
    </row>
    <row r="135" spans="1:12" ht="14.4" x14ac:dyDescent="0.3">
      <c r="A135" s="14"/>
      <c r="B135" s="15"/>
      <c r="C135" s="11"/>
      <c r="D135" s="6" t="s">
        <v>23</v>
      </c>
      <c r="E135" s="52" t="s">
        <v>54</v>
      </c>
      <c r="F135" s="53">
        <v>110</v>
      </c>
      <c r="G135" s="53">
        <v>1.65</v>
      </c>
      <c r="H135" s="53">
        <v>0.55000000000000004</v>
      </c>
      <c r="I135" s="53">
        <v>23.1</v>
      </c>
      <c r="J135" s="53">
        <v>104.5</v>
      </c>
      <c r="K135" s="54"/>
      <c r="L135" s="40"/>
    </row>
    <row r="136" spans="1:12" ht="15" thickBot="1" x14ac:dyDescent="0.35">
      <c r="A136" s="14"/>
      <c r="B136" s="15"/>
      <c r="C136" s="11"/>
      <c r="D136" s="6" t="s">
        <v>29</v>
      </c>
      <c r="E136" s="55" t="s">
        <v>44</v>
      </c>
      <c r="F136" s="56">
        <v>180</v>
      </c>
      <c r="G136" s="56">
        <v>0.25</v>
      </c>
      <c r="H136" s="56"/>
      <c r="I136" s="56">
        <v>20.16</v>
      </c>
      <c r="J136" s="56">
        <v>81</v>
      </c>
      <c r="K136" s="57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v>730</v>
      </c>
      <c r="G137" s="19">
        <f t="shared" ref="G137:J137" si="61">SUM(G128:G136)</f>
        <v>18.439999999999998</v>
      </c>
      <c r="H137" s="19">
        <f t="shared" si="61"/>
        <v>12.74</v>
      </c>
      <c r="I137" s="19">
        <f t="shared" si="61"/>
        <v>120.85999999999999</v>
      </c>
      <c r="J137" s="19">
        <f t="shared" si="61"/>
        <v>643.20000000000005</v>
      </c>
      <c r="K137" s="25"/>
      <c r="L137" s="19">
        <f t="shared" ref="L137" si="62">SUM(L128:L136)</f>
        <v>0</v>
      </c>
    </row>
    <row r="138" spans="1:12" ht="14.4" x14ac:dyDescent="0.25">
      <c r="A138" s="31">
        <f>A120</f>
        <v>2</v>
      </c>
      <c r="B138" s="31">
        <f>B120</f>
        <v>7</v>
      </c>
      <c r="C138" s="76" t="s">
        <v>4</v>
      </c>
      <c r="D138" s="77"/>
      <c r="E138" s="29"/>
      <c r="F138" s="30">
        <f>F127+F137</f>
        <v>730</v>
      </c>
      <c r="G138" s="30">
        <f t="shared" ref="G138" si="63">G127+G137</f>
        <v>18.439999999999998</v>
      </c>
      <c r="H138" s="30">
        <f t="shared" ref="H138" si="64">H127+H137</f>
        <v>12.74</v>
      </c>
      <c r="I138" s="30">
        <f t="shared" ref="I138" si="65">I127+I137</f>
        <v>120.85999999999999</v>
      </c>
      <c r="J138" s="30">
        <f t="shared" ref="J138:L138" si="66">J127+J137</f>
        <v>643.20000000000005</v>
      </c>
      <c r="K138" s="30"/>
      <c r="L138" s="30">
        <f t="shared" si="66"/>
        <v>0</v>
      </c>
    </row>
    <row r="139" spans="1:12" ht="14.4" x14ac:dyDescent="0.3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4" x14ac:dyDescent="0.3">
      <c r="A147" s="26">
        <v>2</v>
      </c>
      <c r="B147" s="13"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47" t="s">
        <v>67</v>
      </c>
      <c r="F148" s="48">
        <v>250</v>
      </c>
      <c r="G148" s="49">
        <v>2.69</v>
      </c>
      <c r="H148" s="49">
        <v>2.84</v>
      </c>
      <c r="I148" s="49">
        <v>17.14</v>
      </c>
      <c r="J148" s="49">
        <v>104.75</v>
      </c>
      <c r="K148" s="50">
        <v>0.10374064837905236</v>
      </c>
      <c r="L148" s="40"/>
    </row>
    <row r="149" spans="1:12" ht="14.4" x14ac:dyDescent="0.3">
      <c r="A149" s="23"/>
      <c r="B149" s="15"/>
      <c r="C149" s="11"/>
      <c r="D149" s="7" t="s">
        <v>27</v>
      </c>
      <c r="E149" s="47" t="s">
        <v>68</v>
      </c>
      <c r="F149" s="49">
        <v>175</v>
      </c>
      <c r="G149" s="49">
        <v>9.59</v>
      </c>
      <c r="H149" s="49">
        <v>22.94</v>
      </c>
      <c r="I149" s="49">
        <v>39.33</v>
      </c>
      <c r="J149" s="49">
        <v>360.68</v>
      </c>
      <c r="K149" s="51">
        <v>1.2190856857356982E-2</v>
      </c>
      <c r="L149" s="40"/>
    </row>
    <row r="150" spans="1:12" ht="14.4" x14ac:dyDescent="0.3">
      <c r="A150" s="23"/>
      <c r="B150" s="15"/>
      <c r="C150" s="11"/>
      <c r="D150" s="7" t="s">
        <v>28</v>
      </c>
      <c r="E150" s="47"/>
      <c r="F150" s="49"/>
      <c r="G150" s="49"/>
      <c r="H150" s="49"/>
      <c r="I150" s="49"/>
      <c r="J150" s="49"/>
      <c r="K150" s="51"/>
      <c r="L150" s="40"/>
    </row>
    <row r="151" spans="1:12" ht="14.4" x14ac:dyDescent="0.3">
      <c r="A151" s="23"/>
      <c r="B151" s="15"/>
      <c r="C151" s="11"/>
      <c r="D151" s="7" t="s">
        <v>29</v>
      </c>
      <c r="E151" s="47"/>
      <c r="F151" s="49"/>
      <c r="G151" s="49"/>
      <c r="H151" s="49"/>
      <c r="I151" s="49"/>
      <c r="J151" s="49"/>
      <c r="K151" s="51"/>
      <c r="L151" s="40"/>
    </row>
    <row r="152" spans="1:12" ht="14.4" x14ac:dyDescent="0.3">
      <c r="A152" s="23"/>
      <c r="B152" s="15"/>
      <c r="C152" s="11"/>
      <c r="D152" s="7" t="s">
        <v>30</v>
      </c>
      <c r="E152" s="47" t="s">
        <v>43</v>
      </c>
      <c r="F152" s="49">
        <v>30</v>
      </c>
      <c r="G152" s="49">
        <v>2.88</v>
      </c>
      <c r="H152" s="49">
        <v>0.35</v>
      </c>
      <c r="I152" s="49">
        <v>17.739999999999998</v>
      </c>
      <c r="J152" s="49">
        <v>75.63</v>
      </c>
      <c r="K152" s="51">
        <v>0.51620947630922698</v>
      </c>
      <c r="L152" s="40"/>
    </row>
    <row r="153" spans="1:12" ht="14.4" x14ac:dyDescent="0.3">
      <c r="A153" s="23"/>
      <c r="B153" s="15"/>
      <c r="C153" s="11"/>
      <c r="D153" s="7" t="s">
        <v>31</v>
      </c>
      <c r="E153" s="47"/>
      <c r="F153" s="49"/>
      <c r="G153" s="49"/>
      <c r="H153" s="49"/>
      <c r="I153" s="49"/>
      <c r="J153" s="49"/>
      <c r="K153" s="51"/>
      <c r="L153" s="40"/>
    </row>
    <row r="154" spans="1:12" ht="14.4" x14ac:dyDescent="0.3">
      <c r="A154" s="23"/>
      <c r="B154" s="15"/>
      <c r="C154" s="11"/>
      <c r="D154" s="6" t="s">
        <v>23</v>
      </c>
      <c r="E154" s="52" t="s">
        <v>69</v>
      </c>
      <c r="F154" s="53">
        <v>110</v>
      </c>
      <c r="G154" s="53">
        <v>0.44</v>
      </c>
      <c r="H154" s="53">
        <v>0.44</v>
      </c>
      <c r="I154" s="53">
        <v>10.78</v>
      </c>
      <c r="J154" s="53">
        <v>48.4</v>
      </c>
      <c r="K154" s="54"/>
      <c r="L154" s="40"/>
    </row>
    <row r="155" spans="1:12" ht="14.4" x14ac:dyDescent="0.3">
      <c r="A155" s="23"/>
      <c r="B155" s="15"/>
      <c r="C155" s="11"/>
      <c r="D155" s="6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565</v>
      </c>
      <c r="G156" s="19">
        <f t="shared" ref="G156:J156" si="69">SUM(G147:G155)</f>
        <v>15.6</v>
      </c>
      <c r="H156" s="19">
        <f t="shared" si="69"/>
        <v>26.570000000000004</v>
      </c>
      <c r="I156" s="19">
        <f t="shared" si="69"/>
        <v>84.99</v>
      </c>
      <c r="J156" s="19">
        <f t="shared" si="69"/>
        <v>589.45999999999992</v>
      </c>
      <c r="K156" s="25"/>
      <c r="L156" s="19">
        <f t="shared" ref="L156" si="70">SUM(L147:L155)</f>
        <v>0</v>
      </c>
    </row>
    <row r="157" spans="1:12" ht="14.4" x14ac:dyDescent="0.25">
      <c r="A157" s="27">
        <f>A139</f>
        <v>2</v>
      </c>
      <c r="B157" s="28">
        <f>B139</f>
        <v>8</v>
      </c>
      <c r="C157" s="76" t="s">
        <v>4</v>
      </c>
      <c r="D157" s="77"/>
      <c r="E157" s="29"/>
      <c r="F157" s="30">
        <f>F146+F156</f>
        <v>565</v>
      </c>
      <c r="G157" s="30">
        <f t="shared" ref="G157" si="71">G146+G156</f>
        <v>15.6</v>
      </c>
      <c r="H157" s="30">
        <f t="shared" ref="H157" si="72">H146+H156</f>
        <v>26.570000000000004</v>
      </c>
      <c r="I157" s="30">
        <f t="shared" ref="I157" si="73">I146+I156</f>
        <v>84.99</v>
      </c>
      <c r="J157" s="30">
        <f t="shared" ref="J157:L157" si="74">J146+J156</f>
        <v>589.45999999999992</v>
      </c>
      <c r="K157" s="30"/>
      <c r="L157" s="30">
        <f t="shared" si="74"/>
        <v>0</v>
      </c>
    </row>
    <row r="158" spans="1:12" ht="14.4" x14ac:dyDescent="0.3">
      <c r="A158" s="20">
        <v>2</v>
      </c>
      <c r="B158" s="21">
        <v>9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4" x14ac:dyDescent="0.3">
      <c r="A166" s="26">
        <v>2</v>
      </c>
      <c r="B166" s="13"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47" t="s">
        <v>70</v>
      </c>
      <c r="F167" s="48" t="s">
        <v>59</v>
      </c>
      <c r="G167" s="49">
        <v>6.05</v>
      </c>
      <c r="H167" s="49">
        <v>5.46</v>
      </c>
      <c r="I167" s="49">
        <v>18.57</v>
      </c>
      <c r="J167" s="49">
        <v>113.25</v>
      </c>
      <c r="K167" s="50">
        <v>9.3266832917705739E-2</v>
      </c>
      <c r="L167" s="40"/>
    </row>
    <row r="168" spans="1:12" ht="14.4" x14ac:dyDescent="0.3">
      <c r="A168" s="23"/>
      <c r="B168" s="15"/>
      <c r="C168" s="11"/>
      <c r="D168" s="7" t="s">
        <v>27</v>
      </c>
      <c r="E168" s="47" t="s">
        <v>48</v>
      </c>
      <c r="F168" s="49">
        <v>150</v>
      </c>
      <c r="G168" s="49">
        <v>4.53</v>
      </c>
      <c r="H168" s="49">
        <v>9.82</v>
      </c>
      <c r="I168" s="49">
        <v>22.25</v>
      </c>
      <c r="J168" s="49">
        <v>188.6</v>
      </c>
      <c r="K168" s="51">
        <v>0.33965087281795509</v>
      </c>
      <c r="L168" s="40"/>
    </row>
    <row r="169" spans="1:12" ht="14.4" x14ac:dyDescent="0.3">
      <c r="A169" s="23"/>
      <c r="B169" s="15"/>
      <c r="C169" s="11"/>
      <c r="D169" s="7" t="s">
        <v>28</v>
      </c>
      <c r="E169" s="47"/>
      <c r="F169" s="49"/>
      <c r="G169" s="49"/>
      <c r="H169" s="49"/>
      <c r="I169" s="49"/>
      <c r="J169" s="49"/>
      <c r="K169" s="51"/>
      <c r="L169" s="40"/>
    </row>
    <row r="170" spans="1:12" ht="14.4" x14ac:dyDescent="0.3">
      <c r="A170" s="23"/>
      <c r="B170" s="15"/>
      <c r="C170" s="11"/>
      <c r="D170" s="7" t="s">
        <v>29</v>
      </c>
      <c r="E170" s="47"/>
      <c r="F170" s="49"/>
      <c r="G170" s="49"/>
      <c r="H170" s="49"/>
      <c r="I170" s="49"/>
      <c r="J170" s="49"/>
      <c r="K170" s="51"/>
      <c r="L170" s="40"/>
    </row>
    <row r="171" spans="1:12" ht="14.4" x14ac:dyDescent="0.3">
      <c r="A171" s="23"/>
      <c r="B171" s="15"/>
      <c r="C171" s="11"/>
      <c r="D171" s="7" t="s">
        <v>30</v>
      </c>
      <c r="E171" s="47" t="s">
        <v>43</v>
      </c>
      <c r="F171" s="49">
        <v>40</v>
      </c>
      <c r="G171" s="49">
        <v>3.84</v>
      </c>
      <c r="H171" s="49">
        <v>0.47</v>
      </c>
      <c r="I171" s="49">
        <v>23.65</v>
      </c>
      <c r="J171" s="49">
        <v>114.17</v>
      </c>
      <c r="K171" s="51">
        <v>0.51620947630922698</v>
      </c>
      <c r="L171" s="40"/>
    </row>
    <row r="172" spans="1:12" ht="14.4" x14ac:dyDescent="0.3">
      <c r="A172" s="23"/>
      <c r="B172" s="15"/>
      <c r="C172" s="11"/>
      <c r="D172" s="7" t="s">
        <v>31</v>
      </c>
      <c r="E172" s="47"/>
      <c r="F172" s="49"/>
      <c r="G172" s="49"/>
      <c r="H172" s="49"/>
      <c r="I172" s="49"/>
      <c r="J172" s="49"/>
      <c r="K172" s="51"/>
      <c r="L172" s="40"/>
    </row>
    <row r="173" spans="1:12" ht="14.4" x14ac:dyDescent="0.3">
      <c r="A173" s="23"/>
      <c r="B173" s="15"/>
      <c r="C173" s="11"/>
      <c r="D173" s="6" t="s">
        <v>23</v>
      </c>
      <c r="E173" s="52" t="s">
        <v>87</v>
      </c>
      <c r="F173" s="53">
        <v>110</v>
      </c>
      <c r="G173" s="53">
        <v>1.65</v>
      </c>
      <c r="H173" s="53">
        <v>0.55000000000000004</v>
      </c>
      <c r="I173" s="53">
        <v>23.1</v>
      </c>
      <c r="J173" s="53">
        <v>104.5</v>
      </c>
      <c r="K173" s="54"/>
      <c r="L173" s="40"/>
    </row>
    <row r="174" spans="1:12" ht="15" thickBot="1" x14ac:dyDescent="0.35">
      <c r="A174" s="23"/>
      <c r="B174" s="15"/>
      <c r="C174" s="11"/>
      <c r="D174" s="6" t="s">
        <v>29</v>
      </c>
      <c r="E174" s="55" t="s">
        <v>72</v>
      </c>
      <c r="F174" s="56">
        <v>160</v>
      </c>
      <c r="G174" s="56"/>
      <c r="H174" s="56"/>
      <c r="I174" s="56"/>
      <c r="J174" s="56"/>
      <c r="K174" s="57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v>710</v>
      </c>
      <c r="G175" s="19">
        <f t="shared" ref="G175:J175" si="77">SUM(G166:G174)</f>
        <v>16.07</v>
      </c>
      <c r="H175" s="19">
        <v>0</v>
      </c>
      <c r="I175" s="19">
        <f t="shared" si="77"/>
        <v>87.57</v>
      </c>
      <c r="J175" s="19">
        <f t="shared" si="77"/>
        <v>520.52</v>
      </c>
      <c r="K175" s="25"/>
      <c r="L175" s="19">
        <f t="shared" ref="L175" si="78">SUM(L166:L174)</f>
        <v>0</v>
      </c>
    </row>
    <row r="176" spans="1:12" ht="14.4" x14ac:dyDescent="0.25">
      <c r="A176" s="27">
        <f>A158</f>
        <v>2</v>
      </c>
      <c r="B176" s="28">
        <f>B158</f>
        <v>9</v>
      </c>
      <c r="C176" s="76" t="s">
        <v>4</v>
      </c>
      <c r="D176" s="77"/>
      <c r="E176" s="29"/>
      <c r="F176" s="30">
        <f>F165+F175</f>
        <v>710</v>
      </c>
      <c r="G176" s="30">
        <f t="shared" ref="G176" si="79">G165+G175</f>
        <v>16.07</v>
      </c>
      <c r="H176" s="30">
        <f t="shared" ref="H176" si="80">H165+H175</f>
        <v>0</v>
      </c>
      <c r="I176" s="30">
        <f t="shared" ref="I176" si="81">I165+I175</f>
        <v>87.57</v>
      </c>
      <c r="J176" s="30">
        <f t="shared" ref="J176:L176" si="82">J165+J175</f>
        <v>520.52</v>
      </c>
      <c r="K176" s="30"/>
      <c r="L176" s="30">
        <f t="shared" si="82"/>
        <v>0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4" x14ac:dyDescent="0.3">
      <c r="A185" s="26">
        <v>2</v>
      </c>
      <c r="B185" s="13">
        <v>10</v>
      </c>
      <c r="C185" s="10" t="s">
        <v>24</v>
      </c>
      <c r="D185" s="7" t="s">
        <v>25</v>
      </c>
      <c r="E185" s="6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47" t="s">
        <v>73</v>
      </c>
      <c r="F186" s="48" t="s">
        <v>74</v>
      </c>
      <c r="G186" s="49">
        <v>1.75</v>
      </c>
      <c r="H186" s="49">
        <v>4.8899999999999997</v>
      </c>
      <c r="I186" s="49">
        <v>8.44</v>
      </c>
      <c r="J186" s="49">
        <v>84.75</v>
      </c>
      <c r="K186" s="50">
        <v>9.3266832917705739E-2</v>
      </c>
      <c r="L186" s="40"/>
    </row>
    <row r="187" spans="1:12" ht="14.4" x14ac:dyDescent="0.3">
      <c r="A187" s="23"/>
      <c r="B187" s="15"/>
      <c r="C187" s="11"/>
      <c r="D187" s="7" t="s">
        <v>27</v>
      </c>
      <c r="E187" s="47" t="s">
        <v>75</v>
      </c>
      <c r="F187" s="49">
        <v>150</v>
      </c>
      <c r="G187" s="49">
        <v>3.06</v>
      </c>
      <c r="H187" s="49">
        <v>7.8</v>
      </c>
      <c r="I187" s="49">
        <v>20.45</v>
      </c>
      <c r="J187" s="49">
        <v>137.15</v>
      </c>
      <c r="K187" s="51">
        <v>0.34613466334164589</v>
      </c>
      <c r="L187" s="40"/>
    </row>
    <row r="188" spans="1:12" ht="14.4" x14ac:dyDescent="0.3">
      <c r="A188" s="23"/>
      <c r="B188" s="15"/>
      <c r="C188" s="11"/>
      <c r="D188" s="7" t="s">
        <v>28</v>
      </c>
      <c r="E188" s="47" t="s">
        <v>76</v>
      </c>
      <c r="F188" s="49">
        <v>80</v>
      </c>
      <c r="G188" s="49">
        <v>12.22</v>
      </c>
      <c r="H188" s="49">
        <v>9.24</v>
      </c>
      <c r="I188" s="49">
        <v>12.56</v>
      </c>
      <c r="J188" s="49">
        <v>183.5</v>
      </c>
      <c r="K188" s="51">
        <v>0.30324189526184536</v>
      </c>
      <c r="L188" s="40"/>
    </row>
    <row r="189" spans="1:12" ht="14.4" x14ac:dyDescent="0.3">
      <c r="A189" s="23"/>
      <c r="B189" s="15"/>
      <c r="C189" s="11"/>
      <c r="D189" s="7" t="s">
        <v>29</v>
      </c>
      <c r="E189" s="47"/>
      <c r="F189" s="49"/>
      <c r="G189" s="49"/>
      <c r="H189" s="49"/>
      <c r="I189" s="49"/>
      <c r="J189" s="49"/>
      <c r="K189" s="51"/>
      <c r="L189" s="40"/>
    </row>
    <row r="190" spans="1:12" ht="14.4" x14ac:dyDescent="0.3">
      <c r="A190" s="23"/>
      <c r="B190" s="15"/>
      <c r="C190" s="11"/>
      <c r="D190" s="7" t="s">
        <v>30</v>
      </c>
      <c r="E190" s="47" t="s">
        <v>43</v>
      </c>
      <c r="F190" s="49">
        <v>30</v>
      </c>
      <c r="G190" s="49">
        <v>2.88</v>
      </c>
      <c r="H190" s="49">
        <v>0.35</v>
      </c>
      <c r="I190" s="49">
        <v>17.739999999999998</v>
      </c>
      <c r="J190" s="49">
        <v>85.63</v>
      </c>
      <c r="K190" s="51">
        <v>0.51698301698301696</v>
      </c>
      <c r="L190" s="40"/>
    </row>
    <row r="191" spans="1:12" ht="14.4" x14ac:dyDescent="0.3">
      <c r="A191" s="23"/>
      <c r="B191" s="15"/>
      <c r="C191" s="11"/>
      <c r="D191" s="7" t="s">
        <v>31</v>
      </c>
      <c r="E191" s="47"/>
      <c r="F191" s="49"/>
      <c r="G191" s="49"/>
      <c r="H191" s="49"/>
      <c r="I191" s="49"/>
      <c r="J191" s="49"/>
      <c r="K191" s="51"/>
      <c r="L191" s="40"/>
    </row>
    <row r="192" spans="1:12" ht="14.4" x14ac:dyDescent="0.3">
      <c r="A192" s="23"/>
      <c r="B192" s="15"/>
      <c r="C192" s="11"/>
      <c r="D192" s="6" t="s">
        <v>23</v>
      </c>
      <c r="E192" s="52" t="s">
        <v>71</v>
      </c>
      <c r="F192" s="53">
        <v>110</v>
      </c>
      <c r="G192" s="53">
        <v>1.65</v>
      </c>
      <c r="H192" s="53">
        <v>0.55000000000000004</v>
      </c>
      <c r="I192" s="53">
        <v>23.1</v>
      </c>
      <c r="J192" s="53">
        <v>104.5</v>
      </c>
      <c r="K192" s="54"/>
      <c r="L192" s="40"/>
    </row>
    <row r="193" spans="1:12" ht="14.4" x14ac:dyDescent="0.3">
      <c r="A193" s="23"/>
      <c r="B193" s="15"/>
      <c r="C193" s="11"/>
      <c r="D193" s="6" t="s">
        <v>29</v>
      </c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v>620</v>
      </c>
      <c r="G194" s="19">
        <f t="shared" ref="G194:J194" si="85">SUM(G185:G193)</f>
        <v>21.56</v>
      </c>
      <c r="H194" s="19">
        <f t="shared" si="85"/>
        <v>22.830000000000002</v>
      </c>
      <c r="I194" s="19">
        <f t="shared" si="85"/>
        <v>82.289999999999992</v>
      </c>
      <c r="J194" s="19">
        <f t="shared" si="85"/>
        <v>595.53</v>
      </c>
      <c r="K194" s="25"/>
      <c r="L194" s="19">
        <f t="shared" ref="L194" si="86">SUM(L185:L193)</f>
        <v>0</v>
      </c>
    </row>
    <row r="195" spans="1:12" ht="15" thickBot="1" x14ac:dyDescent="0.3">
      <c r="A195" s="27">
        <f>A177</f>
        <v>2</v>
      </c>
      <c r="B195" s="28">
        <f>B177</f>
        <v>10</v>
      </c>
      <c r="C195" s="76" t="s">
        <v>4</v>
      </c>
      <c r="D195" s="77"/>
      <c r="E195" s="29"/>
      <c r="F195" s="30">
        <f>F184+F194</f>
        <v>620</v>
      </c>
      <c r="G195" s="30">
        <f t="shared" ref="G195" si="87">G184+G194</f>
        <v>21.56</v>
      </c>
      <c r="H195" s="30">
        <f t="shared" ref="H195" si="88">H184+H194</f>
        <v>22.830000000000002</v>
      </c>
      <c r="I195" s="30">
        <f t="shared" ref="I195" si="89">I184+I194</f>
        <v>82.289999999999992</v>
      </c>
      <c r="J195" s="30">
        <f t="shared" ref="J195:L195" si="90">J184+J194</f>
        <v>595.53</v>
      </c>
      <c r="K195" s="30"/>
      <c r="L195" s="30">
        <f t="shared" si="90"/>
        <v>0</v>
      </c>
    </row>
    <row r="196" spans="1:12" ht="14.4" x14ac:dyDescent="0.3">
      <c r="A196" s="20">
        <v>2</v>
      </c>
      <c r="B196" s="21">
        <v>11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1">SUM(G196:G202)</f>
        <v>0</v>
      </c>
      <c r="H203" s="19">
        <f t="shared" si="91"/>
        <v>0</v>
      </c>
      <c r="I203" s="19">
        <f t="shared" si="91"/>
        <v>0</v>
      </c>
      <c r="J203" s="19">
        <f t="shared" si="91"/>
        <v>0</v>
      </c>
      <c r="K203" s="25"/>
      <c r="L203" s="19">
        <f t="shared" ref="L203" si="92">SUM(L196:L202)</f>
        <v>0</v>
      </c>
    </row>
    <row r="204" spans="1:12" ht="14.4" x14ac:dyDescent="0.3">
      <c r="A204" s="26">
        <v>2</v>
      </c>
      <c r="B204" s="13">
        <v>11</v>
      </c>
      <c r="C204" s="10" t="s">
        <v>24</v>
      </c>
      <c r="D204" s="7" t="s">
        <v>25</v>
      </c>
      <c r="E204" s="6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26</v>
      </c>
      <c r="E205" s="47" t="s">
        <v>47</v>
      </c>
      <c r="F205" s="48">
        <v>250</v>
      </c>
      <c r="G205" s="49">
        <v>5.49</v>
      </c>
      <c r="H205" s="49">
        <v>5.28</v>
      </c>
      <c r="I205" s="49">
        <v>16.329999999999998</v>
      </c>
      <c r="J205" s="49">
        <v>134.75</v>
      </c>
      <c r="K205" s="50">
        <v>9.9750623441396513E-2</v>
      </c>
      <c r="L205" s="40"/>
    </row>
    <row r="206" spans="1:12" ht="14.4" x14ac:dyDescent="0.3">
      <c r="A206" s="23"/>
      <c r="B206" s="15"/>
      <c r="C206" s="11"/>
      <c r="D206" s="7" t="s">
        <v>27</v>
      </c>
      <c r="E206" s="47" t="s">
        <v>60</v>
      </c>
      <c r="F206" s="49">
        <v>150</v>
      </c>
      <c r="G206" s="49">
        <v>5.52</v>
      </c>
      <c r="H206" s="49">
        <v>4.5199999999999996</v>
      </c>
      <c r="I206" s="49">
        <v>26.45</v>
      </c>
      <c r="J206" s="49">
        <v>168.45</v>
      </c>
      <c r="K206" s="51">
        <v>0.34314214463840398</v>
      </c>
      <c r="L206" s="40"/>
    </row>
    <row r="207" spans="1:12" ht="14.4" x14ac:dyDescent="0.3">
      <c r="A207" s="23"/>
      <c r="B207" s="15"/>
      <c r="C207" s="11"/>
      <c r="D207" s="7" t="s">
        <v>28</v>
      </c>
      <c r="E207" s="47" t="s">
        <v>78</v>
      </c>
      <c r="F207" s="49">
        <v>50</v>
      </c>
      <c r="G207" s="49">
        <v>7.78</v>
      </c>
      <c r="H207" s="49">
        <v>5.68</v>
      </c>
      <c r="I207" s="49">
        <v>17.920000000000002</v>
      </c>
      <c r="J207" s="49">
        <v>114.38</v>
      </c>
      <c r="K207" s="51">
        <v>0.30324189526184536</v>
      </c>
      <c r="L207" s="40"/>
    </row>
    <row r="208" spans="1:12" ht="14.4" x14ac:dyDescent="0.3">
      <c r="A208" s="23"/>
      <c r="B208" s="15"/>
      <c r="C208" s="11"/>
      <c r="D208" s="7" t="s">
        <v>29</v>
      </c>
      <c r="E208" s="47"/>
      <c r="F208" s="49"/>
      <c r="G208" s="49"/>
      <c r="H208" s="49"/>
      <c r="I208" s="49"/>
      <c r="J208" s="49"/>
      <c r="K208" s="51"/>
      <c r="L208" s="40"/>
    </row>
    <row r="209" spans="1:12" ht="14.4" x14ac:dyDescent="0.3">
      <c r="A209" s="23"/>
      <c r="B209" s="15"/>
      <c r="C209" s="11"/>
      <c r="D209" s="7" t="s">
        <v>30</v>
      </c>
      <c r="E209" s="47" t="s">
        <v>43</v>
      </c>
      <c r="F209" s="49">
        <v>40</v>
      </c>
      <c r="G209" s="49">
        <v>3.84</v>
      </c>
      <c r="H209" s="49">
        <v>0.47</v>
      </c>
      <c r="I209" s="49">
        <v>23.65</v>
      </c>
      <c r="J209" s="49">
        <v>114.17</v>
      </c>
      <c r="K209" s="51">
        <v>0.51698301698301696</v>
      </c>
      <c r="L209" s="40"/>
    </row>
    <row r="210" spans="1:12" ht="14.4" x14ac:dyDescent="0.3">
      <c r="A210" s="23"/>
      <c r="B210" s="15"/>
      <c r="C210" s="11"/>
      <c r="D210" s="7" t="s">
        <v>31</v>
      </c>
      <c r="E210" s="47"/>
      <c r="F210" s="49"/>
      <c r="G210" s="49"/>
      <c r="H210" s="49"/>
      <c r="I210" s="49"/>
      <c r="J210" s="49"/>
      <c r="K210" s="51"/>
      <c r="L210" s="40"/>
    </row>
    <row r="211" spans="1:12" ht="14.4" x14ac:dyDescent="0.3">
      <c r="A211" s="23"/>
      <c r="B211" s="15"/>
      <c r="C211" s="11"/>
      <c r="D211" s="6" t="s">
        <v>23</v>
      </c>
      <c r="E211" s="52" t="s">
        <v>79</v>
      </c>
      <c r="F211" s="53">
        <v>110</v>
      </c>
      <c r="G211" s="53">
        <v>1.65</v>
      </c>
      <c r="H211" s="53">
        <v>0.55000000000000004</v>
      </c>
      <c r="I211" s="53">
        <v>23.1</v>
      </c>
      <c r="J211" s="53">
        <v>104.5</v>
      </c>
      <c r="K211" s="54"/>
      <c r="L211" s="40"/>
    </row>
    <row r="212" spans="1:12" ht="14.4" x14ac:dyDescent="0.3">
      <c r="A212" s="23"/>
      <c r="B212" s="15"/>
      <c r="C212" s="11"/>
      <c r="D212" s="6" t="s">
        <v>29</v>
      </c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v>600</v>
      </c>
      <c r="G213" s="19">
        <f t="shared" ref="G213:J213" si="93">SUM(G204:G212)</f>
        <v>24.279999999999998</v>
      </c>
      <c r="H213" s="19">
        <f t="shared" si="93"/>
        <v>16.5</v>
      </c>
      <c r="I213" s="19">
        <f t="shared" si="93"/>
        <v>107.44999999999999</v>
      </c>
      <c r="J213" s="19">
        <f t="shared" si="93"/>
        <v>636.25</v>
      </c>
      <c r="K213" s="25"/>
      <c r="L213" s="19">
        <f t="shared" ref="L213" si="94">SUM(L204:L212)</f>
        <v>0</v>
      </c>
    </row>
    <row r="214" spans="1:12" ht="15" thickBot="1" x14ac:dyDescent="0.3">
      <c r="A214" s="27">
        <f>A196</f>
        <v>2</v>
      </c>
      <c r="B214" s="28">
        <f>B196</f>
        <v>11</v>
      </c>
      <c r="C214" s="76" t="s">
        <v>4</v>
      </c>
      <c r="D214" s="77"/>
      <c r="E214" s="29"/>
      <c r="F214" s="30">
        <f>F203+F213</f>
        <v>600</v>
      </c>
      <c r="G214" s="30">
        <f t="shared" ref="G214:J214" si="95">G203+G213</f>
        <v>24.279999999999998</v>
      </c>
      <c r="H214" s="30">
        <f t="shared" si="95"/>
        <v>16.5</v>
      </c>
      <c r="I214" s="30">
        <f t="shared" si="95"/>
        <v>107.44999999999999</v>
      </c>
      <c r="J214" s="30">
        <f t="shared" si="95"/>
        <v>636.25</v>
      </c>
      <c r="K214" s="30"/>
      <c r="L214" s="30">
        <f t="shared" ref="L214" si="96">L203+L213</f>
        <v>0</v>
      </c>
    </row>
    <row r="215" spans="1:12" ht="14.4" x14ac:dyDescent="0.3">
      <c r="A215" s="20">
        <v>2</v>
      </c>
      <c r="B215" s="21">
        <v>12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4" x14ac:dyDescent="0.3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23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23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23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7">SUM(G215:G221)</f>
        <v>0</v>
      </c>
      <c r="H222" s="19">
        <f t="shared" si="97"/>
        <v>0</v>
      </c>
      <c r="I222" s="19">
        <f t="shared" si="97"/>
        <v>0</v>
      </c>
      <c r="J222" s="19">
        <f t="shared" si="97"/>
        <v>0</v>
      </c>
      <c r="K222" s="25"/>
      <c r="L222" s="19">
        <f t="shared" ref="L222" si="98">SUM(L215:L221)</f>
        <v>0</v>
      </c>
    </row>
    <row r="223" spans="1:12" ht="14.4" x14ac:dyDescent="0.3">
      <c r="A223" s="26">
        <v>2</v>
      </c>
      <c r="B223" s="13">
        <v>12</v>
      </c>
      <c r="C223" s="10" t="s">
        <v>24</v>
      </c>
      <c r="D223" s="7" t="s">
        <v>25</v>
      </c>
      <c r="E223" s="6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23"/>
      <c r="B224" s="15"/>
      <c r="C224" s="11"/>
      <c r="D224" s="7" t="s">
        <v>26</v>
      </c>
      <c r="E224" s="47" t="s">
        <v>80</v>
      </c>
      <c r="F224" s="48">
        <v>250</v>
      </c>
      <c r="G224" s="49">
        <v>5.27</v>
      </c>
      <c r="H224" s="49">
        <v>6.8</v>
      </c>
      <c r="I224" s="49">
        <v>14.25</v>
      </c>
      <c r="J224" s="49">
        <v>103.13</v>
      </c>
      <c r="K224" s="50"/>
      <c r="L224" s="40"/>
    </row>
    <row r="225" spans="1:12" ht="14.4" x14ac:dyDescent="0.3">
      <c r="A225" s="23"/>
      <c r="B225" s="15"/>
      <c r="C225" s="11"/>
      <c r="D225" s="7" t="s">
        <v>27</v>
      </c>
      <c r="E225" s="47" t="s">
        <v>81</v>
      </c>
      <c r="F225" s="49">
        <v>50</v>
      </c>
      <c r="G225" s="49">
        <v>0.93</v>
      </c>
      <c r="H225" s="49">
        <v>2.16</v>
      </c>
      <c r="I225" s="49">
        <v>11.51</v>
      </c>
      <c r="J225" s="49">
        <v>71.180000000000007</v>
      </c>
      <c r="K225" s="51"/>
      <c r="L225" s="40"/>
    </row>
    <row r="226" spans="1:12" ht="14.4" x14ac:dyDescent="0.3">
      <c r="A226" s="23"/>
      <c r="B226" s="15"/>
      <c r="C226" s="11"/>
      <c r="D226" s="7" t="s">
        <v>28</v>
      </c>
      <c r="E226" s="47" t="s">
        <v>82</v>
      </c>
      <c r="F226" s="49">
        <v>80</v>
      </c>
      <c r="G226" s="49">
        <v>16.88</v>
      </c>
      <c r="H226" s="49">
        <v>10.88</v>
      </c>
      <c r="I226" s="49">
        <v>28.35</v>
      </c>
      <c r="J226" s="49">
        <v>165</v>
      </c>
      <c r="K226" s="51"/>
      <c r="L226" s="40"/>
    </row>
    <row r="227" spans="1:12" ht="14.4" x14ac:dyDescent="0.3">
      <c r="A227" s="23"/>
      <c r="B227" s="15"/>
      <c r="C227" s="11"/>
      <c r="D227" s="7" t="s">
        <v>29</v>
      </c>
      <c r="E227" s="47"/>
      <c r="F227" s="49"/>
      <c r="G227" s="49"/>
      <c r="H227" s="49"/>
      <c r="I227" s="49"/>
      <c r="J227" s="49"/>
      <c r="K227" s="51"/>
      <c r="L227" s="40"/>
    </row>
    <row r="228" spans="1:12" ht="14.4" x14ac:dyDescent="0.3">
      <c r="A228" s="23"/>
      <c r="B228" s="15"/>
      <c r="C228" s="11"/>
      <c r="D228" s="7" t="s">
        <v>30</v>
      </c>
      <c r="E228" s="47" t="s">
        <v>43</v>
      </c>
      <c r="F228" s="49">
        <v>40</v>
      </c>
      <c r="G228" s="49">
        <v>3.84</v>
      </c>
      <c r="H228" s="49">
        <v>0.47</v>
      </c>
      <c r="I228" s="49">
        <v>23.65</v>
      </c>
      <c r="J228" s="49">
        <v>114.17</v>
      </c>
      <c r="K228" s="51"/>
      <c r="L228" s="40"/>
    </row>
    <row r="229" spans="1:12" ht="14.4" x14ac:dyDescent="0.3">
      <c r="A229" s="23"/>
      <c r="B229" s="15"/>
      <c r="C229" s="11"/>
      <c r="D229" s="7" t="s">
        <v>31</v>
      </c>
      <c r="E229" s="47"/>
      <c r="F229" s="49"/>
      <c r="G229" s="49"/>
      <c r="H229" s="49"/>
      <c r="I229" s="49"/>
      <c r="J229" s="49"/>
      <c r="K229" s="51"/>
      <c r="L229" s="40"/>
    </row>
    <row r="230" spans="1:12" ht="14.4" x14ac:dyDescent="0.3">
      <c r="A230" s="23"/>
      <c r="B230" s="15"/>
      <c r="C230" s="11"/>
      <c r="D230" s="6" t="s">
        <v>23</v>
      </c>
      <c r="E230" s="52" t="s">
        <v>69</v>
      </c>
      <c r="F230" s="53">
        <v>110</v>
      </c>
      <c r="G230" s="53">
        <v>0.44</v>
      </c>
      <c r="H230" s="53">
        <v>0.44</v>
      </c>
      <c r="I230" s="53">
        <v>10.78</v>
      </c>
      <c r="J230" s="53">
        <v>48.4</v>
      </c>
      <c r="K230" s="54"/>
      <c r="L230" s="40"/>
    </row>
    <row r="231" spans="1:12" ht="14.4" x14ac:dyDescent="0.3">
      <c r="A231" s="23"/>
      <c r="B231" s="15"/>
      <c r="C231" s="11"/>
      <c r="D231" s="6" t="s">
        <v>29</v>
      </c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530</v>
      </c>
      <c r="G232" s="19">
        <f t="shared" ref="G232:J232" si="99">SUM(G223:G231)</f>
        <v>27.36</v>
      </c>
      <c r="H232" s="19"/>
      <c r="I232" s="19">
        <f t="shared" si="99"/>
        <v>88.539999999999992</v>
      </c>
      <c r="J232" s="19">
        <f t="shared" si="99"/>
        <v>501.88</v>
      </c>
      <c r="K232" s="25"/>
      <c r="L232" s="19">
        <f t="shared" ref="L232" si="100">SUM(L223:L231)</f>
        <v>0</v>
      </c>
    </row>
    <row r="233" spans="1:12" ht="14.4" x14ac:dyDescent="0.25">
      <c r="A233" s="70">
        <f>A215</f>
        <v>2</v>
      </c>
      <c r="B233" s="71">
        <f>B215</f>
        <v>12</v>
      </c>
      <c r="C233" s="78" t="s">
        <v>4</v>
      </c>
      <c r="D233" s="79"/>
      <c r="E233" s="72"/>
      <c r="F233" s="73">
        <f>F222+F232</f>
        <v>530</v>
      </c>
      <c r="G233" s="73">
        <f t="shared" ref="G233:J233" si="101">G222+G232</f>
        <v>27.36</v>
      </c>
      <c r="H233" s="73">
        <f t="shared" si="101"/>
        <v>0</v>
      </c>
      <c r="I233" s="73">
        <f t="shared" si="101"/>
        <v>88.539999999999992</v>
      </c>
      <c r="J233" s="73">
        <f t="shared" si="101"/>
        <v>501.88</v>
      </c>
      <c r="K233" s="73"/>
      <c r="L233" s="73">
        <f t="shared" ref="L233" si="102">L222+L232</f>
        <v>0</v>
      </c>
    </row>
    <row r="234" spans="1:12" x14ac:dyDescent="0.25">
      <c r="A234" s="74"/>
      <c r="B234" s="74"/>
      <c r="C234" s="75"/>
      <c r="D234" s="75"/>
      <c r="E234" s="83" t="s">
        <v>88</v>
      </c>
      <c r="F234" s="74"/>
      <c r="G234" s="74"/>
      <c r="H234" s="74"/>
      <c r="I234" s="74"/>
      <c r="J234" s="74"/>
      <c r="K234" s="74"/>
      <c r="L234" s="74"/>
    </row>
  </sheetData>
  <mergeCells count="15"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Вагиф М</cp:lastModifiedBy>
  <dcterms:created xsi:type="dcterms:W3CDTF">2022-05-16T14:23:56Z</dcterms:created>
  <dcterms:modified xsi:type="dcterms:W3CDTF">2023-10-13T09:31:48Z</dcterms:modified>
</cp:coreProperties>
</file>